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Sheet1!$A$4:$M$14</definedName>
    <definedName name="_xlnm.Print_Area" localSheetId="0">Sheet1!$A$1:$L$13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<sst xmlns="http://schemas.openxmlformats.org/spreadsheetml/2006/main" count="41" uniqueCount="35">
  <si>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东莞市公安局虎门（滨海湾）分局警务辅助人员信息采集表</t>
  </si>
  <si>
    <t>序号</t>
  </si>
  <si>
    <t>应聘岗位</t>
  </si>
  <si>
    <t>姓名</t>
  </si>
  <si>
    <t>身份证号码/已故</t>
  </si>
  <si>
    <t>性别</t>
  </si>
  <si>
    <t>政治
面貌</t>
  </si>
  <si>
    <t>最高
学历</t>
  </si>
  <si>
    <t>退役
军人</t>
  </si>
  <si>
    <t>人员
性质</t>
  </si>
  <si>
    <t>手机号码</t>
  </si>
  <si>
    <t>驾驶证准驾车型代号</t>
  </si>
  <si>
    <t>备注</t>
  </si>
  <si>
    <t>机动辅警</t>
  </si>
  <si>
    <t>王**</t>
  </si>
  <si>
    <t>男</t>
  </si>
  <si>
    <t>群众</t>
  </si>
  <si>
    <t>高中</t>
  </si>
  <si>
    <t>是</t>
  </si>
  <si>
    <t>13700000000</t>
  </si>
  <si>
    <t>C1</t>
  </si>
  <si>
    <t>例：父母离异后跟母亲生活，联系不上生父。祖父已故。</t>
  </si>
  <si>
    <t>父亲</t>
  </si>
  <si>
    <t>刘**</t>
  </si>
  <si>
    <t>母亲</t>
  </si>
  <si>
    <t>哥哥</t>
  </si>
  <si>
    <t>兄弟姐妹有多个的自行插入行列，没有就删除行列</t>
  </si>
  <si>
    <t>姐姐</t>
  </si>
  <si>
    <t>祖父</t>
  </si>
  <si>
    <t>吴**</t>
  </si>
  <si>
    <t>祖母</t>
  </si>
  <si>
    <t>外祖父</t>
  </si>
  <si>
    <t>曾**</t>
  </si>
  <si>
    <t>外祖母</t>
  </si>
  <si>
    <t>注：1、家属信息：父母/兄弟姐妹/祖父母/外祖父母/配偶/子女只需填写姓名、身份证号码、人员性质；          2、如信息不齐不给予审核。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</si>
</sst>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20"/>
      <color indexed="8"/>
      <name val="方正小标宋_GBK"/>
      <charset val="134"/>
    </font>
    <font>
      <sz val="14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Calibri"/>
      <charset val="134"/>
    </font>
    <font>
      <i/>
      <sz val="10"/>
      <color theme="1"/>
      <name val="宋体"/>
      <charset val="134"/>
    </font>
    <font>
      <i/>
      <sz val="10"/>
      <name val="宋体"/>
      <charset val="134"/>
    </font>
    <font>
      <b/>
      <sz val="16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5" fillId="0" borderId="0"/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49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right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详细表_1" xfId="50"/>
    <cellStyle name="常规_辅警人员信息总表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4"/>
  <sheetViews>
    <sheetView tabSelected="1" workbookViewId="0">
      <pane ySplit="4" topLeftCell="A5" activePane="bottomLeft" state="frozen"/>
      <selection/>
      <selection pane="bottomLeft" activeCell="O19" sqref="O19"/>
    </sheetView>
  </sheetViews>
  <sheetFormatPr defaultColWidth="9" defaultRowHeight="13.5"/>
  <cols>
    <col min="1" max="1" width="3.875" customWidth="1"/>
    <col min="2" max="2" width="15.5" customWidth="1"/>
    <col min="3" max="3" width="8.5" customWidth="1"/>
    <col min="4" max="4" width="18" style="3" customWidth="1"/>
    <col min="5" max="5" width="5.125" customWidth="1"/>
    <col min="6" max="6" width="6.75" customWidth="1"/>
    <col min="7" max="7" width="5.125" customWidth="1"/>
    <col min="8" max="8" width="5.5" customWidth="1"/>
    <col min="9" max="9" width="11.5" customWidth="1"/>
    <col min="10" max="10" width="12" style="3" customWidth="1"/>
    <col min="11" max="11" width="10.875" customWidth="1"/>
    <col min="12" max="12" width="26.125" customWidth="1"/>
  </cols>
  <sheetData>
    <row r="1" ht="45" customHeight="1" spans="1:12">
      <c r="A1" s="4" t="s">
        <v>0</v>
      </c>
      <c r="B1" s="5"/>
      <c r="C1" s="5"/>
      <c r="D1" s="6"/>
      <c r="E1" s="5"/>
      <c r="F1" s="5"/>
      <c r="G1" s="5"/>
      <c r="H1" s="5"/>
      <c r="I1" s="5"/>
      <c r="J1" s="24"/>
      <c r="K1" s="5"/>
      <c r="L1" s="5"/>
    </row>
    <row r="2" s="1" customFormat="1" ht="41" hidden="1" customHeight="1" spans="1:12">
      <c r="A2" s="7"/>
      <c r="B2" s="8"/>
      <c r="C2" s="8"/>
      <c r="D2" s="9"/>
      <c r="E2" s="10"/>
      <c r="F2" s="10"/>
      <c r="H2" s="10"/>
      <c r="I2" s="10"/>
      <c r="J2" s="25"/>
      <c r="K2" s="10"/>
      <c r="L2" s="26"/>
    </row>
    <row r="3" ht="18.75" hidden="1" spans="1:12">
      <c r="A3" s="11"/>
      <c r="B3" s="11"/>
      <c r="C3" s="11"/>
      <c r="D3" s="12"/>
      <c r="E3" s="11"/>
      <c r="F3" s="11"/>
      <c r="G3" s="11"/>
      <c r="H3" s="11"/>
      <c r="I3" s="11"/>
      <c r="J3" s="12"/>
      <c r="K3" s="11"/>
      <c r="L3" s="11"/>
    </row>
    <row r="4" ht="24" spans="1:12">
      <c r="A4" s="13" t="s">
        <v>1</v>
      </c>
      <c r="B4" s="13" t="s">
        <v>2</v>
      </c>
      <c r="C4" s="13" t="s">
        <v>3</v>
      </c>
      <c r="D4" s="14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4" t="s">
        <v>11</v>
      </c>
      <c r="L4" s="13" t="s">
        <v>12</v>
      </c>
    </row>
    <row r="5" ht="28" customHeight="1" spans="1:14">
      <c r="A5" s="15">
        <v>1</v>
      </c>
      <c r="B5" s="16" t="s">
        <v>13</v>
      </c>
      <c r="C5" s="16" t="s">
        <v>14</v>
      </c>
      <c r="D5" s="17"/>
      <c r="E5" s="16" t="s">
        <v>15</v>
      </c>
      <c r="F5" s="18" t="s">
        <v>16</v>
      </c>
      <c r="G5" s="16" t="s">
        <v>17</v>
      </c>
      <c r="H5" s="16" t="s">
        <v>18</v>
      </c>
      <c r="I5" s="18" t="s">
        <v>13</v>
      </c>
      <c r="J5" s="18" t="s">
        <v>19</v>
      </c>
      <c r="K5" s="18" t="s">
        <v>20</v>
      </c>
      <c r="L5" s="27" t="s">
        <v>21</v>
      </c>
      <c r="M5" s="28" t="e">
        <f ca="1">DATEDIF(DATE(MID(D5,7,VLOOKUP(LEN(D5),{15,2;18,4},2,0)),MID(D5,VLOOKUP(LEN(D5),{15,9;18,11},2,0),2),MID(D5,VLOOKUP(LEN(D5),{15,11;18,13},2,0),2)),TODAY(),"Y")</f>
        <v>#N/A</v>
      </c>
      <c r="N5" s="29" t="str">
        <f>IF(LEN(D5)&lt;&gt;18,"位数不对",TEXT(--(RIGHT(D5)=MID("10X98765432",MOD(SUMPRODUCT(MID(D5,ROW($1:$17),1)*2^(18-ROW($1:$17))),11)+1,1)),"[=1]正确;错误"))</f>
        <v>位数不对</v>
      </c>
    </row>
    <row r="6" ht="28" customHeight="1" spans="1:14">
      <c r="A6" s="15">
        <v>2</v>
      </c>
      <c r="B6" s="16"/>
      <c r="C6" s="16" t="s">
        <v>14</v>
      </c>
      <c r="D6" s="18"/>
      <c r="E6" s="19"/>
      <c r="F6" s="19"/>
      <c r="G6" s="19"/>
      <c r="H6" s="19"/>
      <c r="I6" s="18" t="s">
        <v>22</v>
      </c>
      <c r="J6" s="18"/>
      <c r="K6" s="18"/>
      <c r="L6" s="27"/>
      <c r="M6" s="28" t="e">
        <f ca="1">DATEDIF(DATE(MID(D6,7,VLOOKUP(LEN(D6),{15,2;18,4},2,0)),MID(D6,VLOOKUP(LEN(D6),{15,9;18,11},2,0),2),MID(D6,VLOOKUP(LEN(D6),{15,11;18,13},2,0),2)),TODAY(),"Y")</f>
        <v>#N/A</v>
      </c>
      <c r="N6" s="29" t="str">
        <f ca="1" t="shared" ref="N6:N13" si="0">IF(LEN(D6)&lt;&gt;18,"位数不对",TEXT(--(RIGHT(D6)=MID("10X98765432",MOD(SUMPRODUCT(MID(D6,ROW($1:$17),1)*2^(18-ROW($1:$17))),11)+1,1)),"[=1]正确;错误"))</f>
        <v>位数不对</v>
      </c>
    </row>
    <row r="7" ht="28" customHeight="1" spans="1:14">
      <c r="A7" s="15">
        <v>3</v>
      </c>
      <c r="B7" s="16"/>
      <c r="C7" s="16" t="s">
        <v>23</v>
      </c>
      <c r="D7" s="18"/>
      <c r="E7" s="19"/>
      <c r="F7" s="20"/>
      <c r="G7" s="19"/>
      <c r="H7" s="19"/>
      <c r="I7" s="18" t="s">
        <v>24</v>
      </c>
      <c r="J7" s="18"/>
      <c r="K7" s="18"/>
      <c r="L7" s="30"/>
      <c r="M7" s="28" t="e">
        <f ca="1">DATEDIF(DATE(MID(D7,7,VLOOKUP(LEN(D7),{15,2;18,4},2,0)),MID(D7,VLOOKUP(LEN(D7),{15,9;18,11},2,0),2),MID(D7,VLOOKUP(LEN(D7),{15,11;18,13},2,0),2)),TODAY(),"Y")</f>
        <v>#N/A</v>
      </c>
      <c r="N7" s="29" t="str">
        <f ca="1" t="shared" si="0"/>
        <v>位数不对</v>
      </c>
    </row>
    <row r="8" ht="28" customHeight="1" spans="1:14">
      <c r="A8" s="15">
        <v>4</v>
      </c>
      <c r="B8" s="16"/>
      <c r="C8" s="16" t="s">
        <v>14</v>
      </c>
      <c r="D8" s="18"/>
      <c r="E8" s="19"/>
      <c r="F8" s="21"/>
      <c r="G8" s="19"/>
      <c r="H8" s="22"/>
      <c r="I8" s="18" t="s">
        <v>25</v>
      </c>
      <c r="J8" s="18"/>
      <c r="K8" s="31"/>
      <c r="L8" s="27" t="s">
        <v>26</v>
      </c>
      <c r="M8" s="28" t="e">
        <f ca="1">DATEDIF(DATE(MID(D8,7,VLOOKUP(LEN(D8),{15,2;18,4},2,0)),MID(D8,VLOOKUP(LEN(D8),{15,9;18,11},2,0),2),MID(D8,VLOOKUP(LEN(D8),{15,11;18,13},2,0),2)),TODAY(),"Y")</f>
        <v>#N/A</v>
      </c>
      <c r="N8" s="29" t="str">
        <f ca="1" t="shared" si="0"/>
        <v>位数不对</v>
      </c>
    </row>
    <row r="9" ht="28" customHeight="1" spans="1:14">
      <c r="A9" s="15">
        <v>5</v>
      </c>
      <c r="B9" s="16"/>
      <c r="C9" s="16" t="s">
        <v>14</v>
      </c>
      <c r="D9" s="18"/>
      <c r="E9" s="19"/>
      <c r="F9" s="19"/>
      <c r="G9" s="19"/>
      <c r="H9" s="22"/>
      <c r="I9" s="18" t="s">
        <v>27</v>
      </c>
      <c r="J9" s="18"/>
      <c r="K9" s="31"/>
      <c r="L9" s="30"/>
      <c r="M9" s="28" t="e">
        <f ca="1">DATEDIF(DATE(MID(D9,7,VLOOKUP(LEN(D9),{15,2;18,4},2,0)),MID(D9,VLOOKUP(LEN(D9),{15,9;18,11},2,0),2),MID(D9,VLOOKUP(LEN(D9),{15,11;18,13},2,0),2)),TODAY(),"Y")</f>
        <v>#N/A</v>
      </c>
      <c r="N9" s="29" t="str">
        <f ca="1" t="shared" si="0"/>
        <v>位数不对</v>
      </c>
    </row>
    <row r="10" ht="28" customHeight="1" spans="1:14">
      <c r="A10" s="15">
        <v>6</v>
      </c>
      <c r="B10" s="16"/>
      <c r="C10" s="16" t="s">
        <v>14</v>
      </c>
      <c r="D10" s="18"/>
      <c r="E10" s="19"/>
      <c r="F10" s="19"/>
      <c r="G10" s="19"/>
      <c r="H10" s="19"/>
      <c r="I10" s="18" t="s">
        <v>28</v>
      </c>
      <c r="J10" s="18"/>
      <c r="K10" s="32"/>
      <c r="L10" s="27"/>
      <c r="M10" s="28" t="e">
        <f ca="1">DATEDIF(DATE(MID(D10,7,VLOOKUP(LEN(D10),{15,2;18,4},2,0)),MID(D10,VLOOKUP(LEN(D10),{15,9;18,11},2,0),2),MID(D10,VLOOKUP(LEN(D10),{15,11;18,13},2,0),2)),TODAY(),"Y")</f>
        <v>#N/A</v>
      </c>
      <c r="N10" s="29" t="str">
        <f ca="1" t="shared" si="0"/>
        <v>位数不对</v>
      </c>
    </row>
    <row r="11" ht="28" customHeight="1" spans="1:14">
      <c r="A11" s="15">
        <v>7</v>
      </c>
      <c r="B11" s="16"/>
      <c r="C11" s="16" t="s">
        <v>29</v>
      </c>
      <c r="D11" s="18"/>
      <c r="E11" s="19"/>
      <c r="F11" s="19"/>
      <c r="G11" s="19"/>
      <c r="H11" s="19"/>
      <c r="I11" s="18" t="s">
        <v>30</v>
      </c>
      <c r="J11" s="18"/>
      <c r="K11" s="16"/>
      <c r="L11" s="16"/>
      <c r="M11" s="28" t="e">
        <f ca="1">DATEDIF(DATE(MID(D11,7,VLOOKUP(LEN(D11),{15,2;18,4},2,0)),MID(D11,VLOOKUP(LEN(D11),{15,9;18,11},2,0),2),MID(D11,VLOOKUP(LEN(D11),{15,11;18,13},2,0),2)),TODAY(),"Y")</f>
        <v>#N/A</v>
      </c>
      <c r="N11" s="29" t="str">
        <f ca="1" t="shared" si="0"/>
        <v>位数不对</v>
      </c>
    </row>
    <row r="12" ht="28" customHeight="1" spans="1:14">
      <c r="A12" s="15">
        <v>8</v>
      </c>
      <c r="B12" s="16"/>
      <c r="C12" s="16" t="s">
        <v>23</v>
      </c>
      <c r="D12" s="18"/>
      <c r="E12" s="19"/>
      <c r="F12" s="19"/>
      <c r="G12" s="19"/>
      <c r="H12" s="19"/>
      <c r="I12" s="18" t="s">
        <v>31</v>
      </c>
      <c r="J12" s="18"/>
      <c r="K12" s="16"/>
      <c r="L12" s="16"/>
      <c r="M12" s="28" t="e">
        <f ca="1">DATEDIF(DATE(MID(D12,7,VLOOKUP(LEN(D12),{15,2;18,4},2,0)),MID(D12,VLOOKUP(LEN(D12),{15,9;18,11},2,0),2),MID(D12,VLOOKUP(LEN(D12),{15,11;18,13},2,0),2)),TODAY(),"Y")</f>
        <v>#N/A</v>
      </c>
      <c r="N12" s="29" t="str">
        <f ca="1" t="shared" si="0"/>
        <v>位数不对</v>
      </c>
    </row>
    <row r="13" ht="28" customHeight="1" spans="1:14">
      <c r="A13" s="15">
        <v>9</v>
      </c>
      <c r="B13" s="16"/>
      <c r="C13" s="16" t="s">
        <v>32</v>
      </c>
      <c r="D13" s="18"/>
      <c r="E13" s="19"/>
      <c r="F13" s="19"/>
      <c r="G13" s="19"/>
      <c r="H13" s="19"/>
      <c r="I13" s="18" t="s">
        <v>33</v>
      </c>
      <c r="J13" s="18"/>
      <c r="K13" s="16"/>
      <c r="L13" s="16"/>
      <c r="M13" s="28" t="e">
        <f ca="1">DATEDIF(DATE(MID(D13,7,VLOOKUP(LEN(D13),{15,2;18,4},2,0)),MID(D13,VLOOKUP(LEN(D13),{15,9;18,11},2,0),2),MID(D13,VLOOKUP(LEN(D13),{15,11;18,13},2,0),2)),TODAY(),"Y")</f>
        <v>#N/A</v>
      </c>
      <c r="N13" s="29" t="str">
        <f ca="1" t="shared" si="0"/>
        <v>位数不对</v>
      </c>
    </row>
    <row r="14" s="2" customFormat="1" ht="54" customHeight="1" spans="1:12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autoFilter xmlns:etc="http://www.wps.cn/officeDocument/2017/etCustomData" ref="A4:M14" etc:filterBottomFollowUsedRange="0">
    <extLst/>
  </autoFilter>
  <mergeCells count="4">
    <mergeCell ref="A1:L1"/>
    <mergeCell ref="A2:C2"/>
    <mergeCell ref="A3:L3"/>
    <mergeCell ref="A14:L14"/>
  </mergeCells>
  <conditionalFormatting sqref="D4">
    <cfRule type="expression" dxfId="0" priority="206">
      <formula>AND(COUNTIF(#REF!,D4)+COUNTIF($D$4:$D$1047520,D4)&gt;1,NOT(ISBLANK(D4)))</formula>
    </cfRule>
  </conditionalFormatting>
  <conditionalFormatting sqref="M5:M13">
    <cfRule type="cellIs" dxfId="1" priority="2" operator="greaterThan">
      <formula>35</formula>
    </cfRule>
    <cfRule type="cellIs" dxfId="1" priority="1" operator="lessThan">
      <formula>18</formula>
    </cfRule>
  </conditionalFormatting>
  <conditionalFormatting sqref="D5:D13 D15:D9976">
    <cfRule type="expression" dxfId="0" priority="207">
      <formula>AND(SUMPRODUCT(IFERROR(1*(($D$5:$D$13&amp;"x")=(D5&amp;"x")),0))+SUMPRODUCT(IFERROR(1*(($D$14:$D$9976&amp;"x")=(D5&amp;"x")),0))&gt;1,NOT(ISBLANK(D5)))</formula>
    </cfRule>
  </conditionalFormatting>
  <dataValidations count="5">
    <dataValidation type="list" allowBlank="1" showInputMessage="1" showErrorMessage="1" promptTitle="机动辅警" sqref="B5">
      <formula1>"机动辅警,铁骑辅警,普通辅警"</formula1>
    </dataValidation>
    <dataValidation type="list" allowBlank="1" showInputMessage="1" showErrorMessage="1" sqref="F5">
      <formula1>"群众,党员,团员"</formula1>
    </dataValidation>
    <dataValidation type="list" allowBlank="1" showInputMessage="1" showErrorMessage="1" sqref="G5">
      <formula1>"高中,中专,大专,本科"</formula1>
    </dataValidation>
    <dataValidation type="list" allowBlank="1" showInputMessage="1" showErrorMessage="1" sqref="H5">
      <formula1>"是,否"</formula1>
    </dataValidation>
    <dataValidation type="list" allowBlank="1" showInputMessage="1" showErrorMessage="1" sqref="I5:I13">
      <formula1>"机动辅警,铁骑辅警,普通辅警,父亲,母亲,继父,继母,配偶,哥哥,姐姐,弟弟,妹妹,祖父,祖母,外祖父,外祖母"</formula1>
    </dataValidation>
  </dataValidations>
  <printOptions horizontalCentered="1"/>
  <pageMargins left="0.590277777777778" right="0.590277777777778" top="0.786805555555556" bottom="0.786805555555556" header="0.393055555555556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2023-01-05T11:14:00Z</dcterms:created>
  <dcterms:modified xsi:type="dcterms:W3CDTF">2024-12-23T06:15:02Z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eadingLayout">
    <vt:bool>true</vt:bool>
  </property>
  <property fmtid="{D5CDD505-2E9C-101B-9397-08002B2CF9AE}" pid="4" name="ICV">
    <vt:lpwstr>99F4686826634610937CAD1BFB3DB94E_12</vt:lpwstr>
  </property>
</Properties>
</file>